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INFORMES\2023\CUATRIMESTRALES CPCC\Tablero Rendición de Cuentas\"/>
    </mc:Choice>
  </mc:AlternateContent>
  <xr:revisionPtr revIDLastSave="0" documentId="13_ncr:1_{75AA89BF-76DE-4DDD-BFDF-47B6BDA0A434}"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<sst xmlns="http://schemas.openxmlformats.org/spreadsheetml/2006/main" count="74" uniqueCount="73">
  <si>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</si>
  <si>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</si>
  <si>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</si>
  <si>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</si>
  <si>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</si>
  <si>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</si>
  <si>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</si>
  <si>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</si>
  <si>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</si>
  <si>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</si>
  <si>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</si>
  <si>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</si>
  <si>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</si>
  <si>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</si>
  <si>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</si>
  <si>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</si>
  <si>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</si>
  <si>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</si>
  <si>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</si>
  <si>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</si>
  <si>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David Napoleón Barrientos Girón</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</si>
  <si>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</si>
  <si>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</si>
  <si>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</si>
  <si>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</si>
  <si>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</si>
  <si>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</si>
  <si>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</si>
  <si>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</si>
  <si>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</si>
  <si>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</si>
  <si>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</si>
  <si>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</si>
  <si>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</si>
  <si>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</si>
  <si>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</si>
  <si>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</si>
  <si>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</si>
  <si>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</si>
  <si>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</si>
  <si>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</si>
  <si>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</si>
  <si>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</si>
  <si>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</si>
  <si>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</si>
  <si>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</si>
  <si>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</si>
  <si>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</si>
  <si>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</si>
  <si>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</si>
  <si>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</si>
  <si>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</si>
  <si>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</si>
  <si>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</si>
  <si>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</si>
  <si>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</si>
  <si>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</si>
  <si>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</si>
  <si>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Dana Eloísa Barrillas Cubulco</t>
  </si>
  <si>
    <t>El control telemático hace referencia a la utilización de dispositivos electrónicos de control, con el fin de controlar la presencia o ausencia de una persona en un determinado lugar.</t>
  </si>
  <si>
    <t xml:space="preserve">  </t>
  </si>
  <si>
    <t>Servicios técnicos o profesionales subgrupo 18</t>
  </si>
  <si>
    <t>47,283 personas</t>
  </si>
  <si>
    <t>82 personas
96 personas
72 personas</t>
  </si>
  <si>
    <t>1,609 personas</t>
  </si>
  <si>
    <t>154 personas</t>
  </si>
  <si>
    <t>ACTUALIZADO AL 30 DE SEPTIEMBRE DEL 2023</t>
  </si>
  <si>
    <t>PRINCIPALES AVANCES O LOGROS
AL 30 DE SEPTIEMBRE DE 2023</t>
  </si>
  <si>
    <t>1. Durante el presente año se han desarticulado diferentes tipos de estructuras criminales 83 dedicadas a la extorsión, homicidio, tráfico ilegal de personas, trata de personas, asesinato, robo agravado, falsificación de documentos, secuestro, lavado de dinero, feminicidio, violaciones y narcotráfico, dando como resultado la detención de 613 personas.</t>
  </si>
  <si>
    <t>3. En el combate frontal en la lucha contra las drogas se ha logrado en el presente año la captura de 863 personas de las cuales 15 aprehendidos se encuentran con proceso de extradición.</t>
  </si>
  <si>
    <r>
      <t xml:space="preserve">4. En el ámbito de la Lucha y Combate Contra el Narcotráfico se realizaron las diferentes acciones al cierre de julio
• Incautación de diferentes tipos de droga (marihuana procesada, marihuana semillas crack, heroína) valorada en Q 375,342,860.44
• Erradicación de matas por un valor de Q 723,893,330.00
• Incautación de bienes valorados en Q 12,829,186.00
• Incautación de dinero en diferentes monedas por un valor de Q 9,093,534.90
</t>
    </r>
    <r>
      <rPr>
        <sz val="10"/>
        <rFont val="Arial"/>
        <family val="2"/>
      </rPr>
      <t>• Destrucción de 111 toneladas métricas de precursores</t>
    </r>
  </si>
  <si>
    <t>5. Atendiendo la Estrategia de Transformación Policial y con el objetivo de continuar con el fortalecimiento de la insititución policial  se inicio el cuarto curso Básico de Investigación Criminal a mas de 65 agentes de la PNC; este será impartido en la Escuela de Especialidades de Policia (EEPOL) para formar parte de la División Especializada de Investigación Criminal (DEIC).</t>
  </si>
  <si>
    <t>2. Con el objetivo de erradicar la violencia de genero en el territorio nacional, garantizando un ambiente seguro para las mujeres sobrevivientes y con el pleno respeto a sus derechos fundamentales, se participó en la firma de convenios con representantes de seis organizaciones especializadas de mujeres encargadas del funcionanmiento y administracion de los Centro de Apoyo Integral para Mujeres Sobrevivientes de Violencia (CAIMUS). Dichos acuerdos garantizan los fondos para el trabajo que estas asociones realizan.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</si>
</sst>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57">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13" fillId="5" borderId="31" xfId="0" applyFont="1" applyFill="1" applyBorder="1" applyAlignment="1">
      <alignment horizontal="center" vertical="center"/>
    </xf>
    <xf numFmtId="7" fontId="9" fillId="0" borderId="2" xfId="1" applyNumberFormat="1" applyFont="1" applyBorder="1" applyAlignment="1">
      <alignment horizontal="justify" vertical="center" wrapText="1"/>
    </xf>
    <xf numFmtId="7" fontId="9" fillId="0" borderId="4" xfId="1" applyNumberFormat="1" applyFont="1" applyBorder="1" applyAlignment="1">
      <alignment horizontal="justify" vertical="top" wrapText="1"/>
    </xf>
    <xf numFmtId="7" fontId="9" fillId="0" borderId="4" xfId="1" applyNumberFormat="1" applyFont="1" applyBorder="1" applyAlignment="1">
      <alignment horizontal="justify" vertical="center" wrapText="1"/>
    </xf>
    <xf numFmtId="7" fontId="9" fillId="0" borderId="4" xfId="1" applyNumberFormat="1" applyFont="1" applyBorder="1" applyAlignment="1">
      <alignment horizontal="justify" vertical="center"/>
    </xf>
    <xf numFmtId="0" fontId="13" fillId="5" borderId="32" xfId="0" applyFont="1" applyFill="1" applyBorder="1" applyAlignment="1">
      <alignment horizontal="center" vertical="center" wrapText="1"/>
    </xf>
    <xf numFmtId="0" fontId="2" fillId="4" borderId="9" xfId="0" applyFont="1" applyFill="1" applyBorder="1"/>
    <xf numFmtId="0" fontId="2" fillId="4" borderId="8"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7" fontId="0" fillId="4" borderId="0" xfId="0" applyNumberFormat="1" applyFill="1"/>
    <xf numFmtId="164" fontId="0" fillId="4" borderId="0" xfId="0" applyNumberFormat="1" applyFill="1"/>
    <xf numFmtId="0" fontId="2" fillId="0" borderId="5" xfId="0" applyFont="1" applyFill="1" applyBorder="1" applyAlignment="1">
      <alignment horizontal="center" vertical="center" wrapText="1"/>
    </xf>
    <xf numFmtId="0" fontId="2" fillId="3" borderId="41"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2" fillId="4" borderId="0" xfId="0" applyFont="1" applyFill="1" applyBorder="1" applyAlignment="1">
      <alignment horizontal="left"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horizontal="left" vertical="center" wrapText="1"/>
    </xf>
    <xf numFmtId="0" fontId="9" fillId="0" borderId="42" xfId="0" applyFont="1" applyBorder="1" applyAlignment="1">
      <alignment horizontal="left" vertical="center" wrapText="1"/>
    </xf>
    <xf numFmtId="0" fontId="9" fillId="0" borderId="36" xfId="0" applyFont="1" applyBorder="1" applyAlignment="1">
      <alignment horizontal="left"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10" fontId="2" fillId="3" borderId="5"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37" xfId="0" applyFont="1" applyFill="1" applyBorder="1" applyAlignment="1">
      <alignment horizontal="center" vertical="center"/>
    </xf>
    <xf numFmtId="0" fontId="13" fillId="5" borderId="54" xfId="0" applyFont="1" applyFill="1" applyBorder="1" applyAlignment="1">
      <alignment horizontal="center" vertical="center"/>
    </xf>
    <xf numFmtId="7" fontId="9" fillId="0" borderId="4"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6"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13" xfId="0" applyFont="1" applyBorder="1" applyAlignment="1">
      <alignment horizontal="left" vertical="center" wrapText="1"/>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9" fillId="0" borderId="40" xfId="0" applyFont="1" applyBorder="1" applyAlignment="1">
      <alignment horizontal="left" vertical="center" wrapText="1"/>
    </xf>
    <xf numFmtId="0" fontId="9" fillId="0" borderId="34" xfId="0" applyFont="1" applyBorder="1" applyAlignment="1">
      <alignment horizontal="left" vertical="center" wrapText="1"/>
    </xf>
    <xf numFmtId="0" fontId="2" fillId="0" borderId="5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8" fontId="9" fillId="3" borderId="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cellXfs>
  <cellStyles count="5">
    <cellStyle name="Millares" xfId="1" builtinId="3"/>
    <cellStyle name="Millares 2" xfId="3" xr:uid="{DE45FCE3-C46C-4F38-AA69-8415E750D3F9}"/>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6911646985</c:v>
                </c:pt>
                <c:pt idx="2">
                  <c:v>4889791841.8500004</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3"/>
  <sheetViews>
    <sheetView showGridLines="0" tabSelected="1" topLeftCell="B1" zoomScale="80" zoomScaleNormal="80" workbookViewId="0">
      <selection activeCell="Q20" sqref="Q20"/>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44" style="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85" t="s">
        <v>12</v>
      </c>
      <c r="D3" s="85"/>
      <c r="E3" s="85"/>
      <c r="F3" s="85"/>
      <c r="G3" s="85"/>
      <c r="H3" s="85"/>
      <c r="I3" s="85"/>
      <c r="J3" s="85"/>
      <c r="K3" s="85"/>
      <c r="L3" s="85"/>
      <c r="M3" s="85"/>
      <c r="N3" s="85"/>
      <c r="O3" s="85"/>
      <c r="P3" s="85"/>
      <c r="Q3" s="85"/>
    </row>
    <row r="4" spans="3:22" ht="18" x14ac:dyDescent="0.25">
      <c r="C4" s="86" t="s">
        <v>66</v>
      </c>
      <c r="D4" s="87"/>
      <c r="E4" s="87"/>
      <c r="F4" s="87"/>
      <c r="G4" s="87"/>
      <c r="H4" s="87"/>
      <c r="I4" s="87"/>
      <c r="J4" s="87"/>
      <c r="K4" s="87"/>
      <c r="L4" s="87"/>
      <c r="M4" s="87"/>
      <c r="N4" s="87"/>
      <c r="O4" s="87"/>
      <c r="P4" s="87"/>
      <c r="Q4" s="87"/>
    </row>
    <row r="5" spans="3:22" ht="23.25" x14ac:dyDescent="0.35">
      <c r="C5" s="88" t="s">
        <v>42</v>
      </c>
      <c r="D5" s="88"/>
      <c r="E5" s="88"/>
      <c r="F5" s="88"/>
      <c r="G5" s="88"/>
      <c r="H5" s="88"/>
      <c r="I5" s="88"/>
      <c r="J5" s="88"/>
      <c r="K5" s="88"/>
      <c r="L5" s="88"/>
      <c r="M5" s="88"/>
      <c r="N5" s="88"/>
      <c r="O5" s="88"/>
      <c r="P5" s="88"/>
      <c r="Q5" s="88"/>
    </row>
    <row r="6" spans="3:22" ht="12.75" customHeight="1" x14ac:dyDescent="0.25">
      <c r="C6" s="9"/>
      <c r="D6" s="10"/>
      <c r="E6" s="10"/>
      <c r="F6" s="10"/>
      <c r="G6" s="10"/>
      <c r="H6" s="10"/>
      <c r="I6" s="10"/>
      <c r="J6" s="10"/>
      <c r="K6" s="10"/>
      <c r="L6" s="11"/>
      <c r="M6" s="11"/>
      <c r="N6" s="11"/>
      <c r="O6" s="11"/>
      <c r="P6" s="11"/>
      <c r="Q6" s="12"/>
    </row>
    <row r="7" spans="3:22" ht="15.75" thickBot="1" x14ac:dyDescent="0.3">
      <c r="C7" s="2"/>
      <c r="D7" s="2"/>
      <c r="E7" s="2"/>
      <c r="F7" s="2"/>
      <c r="G7" s="2"/>
      <c r="H7" s="2"/>
      <c r="I7" s="2"/>
      <c r="J7" s="2"/>
      <c r="K7" s="2" t="s">
        <v>60</v>
      </c>
      <c r="L7" s="8"/>
      <c r="M7" s="8"/>
      <c r="N7" s="8"/>
      <c r="O7" s="8"/>
      <c r="P7" s="8"/>
      <c r="Q7" s="8"/>
    </row>
    <row r="8" spans="3:22" ht="37.5" customHeight="1" thickBot="1" x14ac:dyDescent="0.3">
      <c r="C8" s="105" t="s">
        <v>0</v>
      </c>
      <c r="D8" s="106"/>
      <c r="E8" s="2"/>
      <c r="F8" s="105" t="s">
        <v>13</v>
      </c>
      <c r="G8" s="106"/>
      <c r="H8" s="2"/>
      <c r="I8" s="107" t="s">
        <v>10</v>
      </c>
      <c r="J8" s="108"/>
      <c r="K8" s="109"/>
      <c r="M8" s="89" t="s">
        <v>11</v>
      </c>
      <c r="N8" s="90"/>
      <c r="P8" s="91" t="s">
        <v>1</v>
      </c>
      <c r="Q8" s="92"/>
    </row>
    <row r="9" spans="3:22" ht="29.25" customHeight="1" x14ac:dyDescent="0.25">
      <c r="C9" s="121" t="s">
        <v>19</v>
      </c>
      <c r="D9" s="119" t="s">
        <v>20</v>
      </c>
      <c r="E9" s="2"/>
      <c r="F9" s="113" t="s">
        <v>5</v>
      </c>
      <c r="G9" s="110">
        <v>6911646985</v>
      </c>
      <c r="H9" s="2"/>
      <c r="I9" s="122" t="s">
        <v>43</v>
      </c>
      <c r="J9" s="123"/>
      <c r="K9" s="15">
        <v>3296408909.3899999</v>
      </c>
      <c r="M9" s="49" t="s">
        <v>49</v>
      </c>
      <c r="N9" s="52">
        <f>G11</f>
        <v>4889791841.8500004</v>
      </c>
      <c r="P9" s="56" t="s">
        <v>7</v>
      </c>
      <c r="Q9" s="55">
        <v>4574610662</v>
      </c>
      <c r="S9" s="3"/>
      <c r="T9" s="13"/>
    </row>
    <row r="10" spans="3:22" ht="29.25" customHeight="1" x14ac:dyDescent="0.25">
      <c r="C10" s="51"/>
      <c r="D10" s="120"/>
      <c r="E10" s="2"/>
      <c r="F10" s="115"/>
      <c r="G10" s="112"/>
      <c r="H10" s="2"/>
      <c r="I10" s="60" t="s">
        <v>44</v>
      </c>
      <c r="J10" s="61"/>
      <c r="K10" s="16">
        <v>544851401.71000004</v>
      </c>
      <c r="M10" s="50"/>
      <c r="N10" s="53"/>
      <c r="P10" s="56"/>
      <c r="Q10" s="55"/>
      <c r="T10" s="14"/>
      <c r="U10" s="14"/>
      <c r="V10" s="14"/>
    </row>
    <row r="11" spans="3:22" ht="29.25" customHeight="1" x14ac:dyDescent="0.25">
      <c r="C11" s="102" t="s">
        <v>37</v>
      </c>
      <c r="D11" s="116" t="s">
        <v>21</v>
      </c>
      <c r="E11" s="2"/>
      <c r="F11" s="113" t="s">
        <v>3</v>
      </c>
      <c r="G11" s="110">
        <v>4889791841.8500004</v>
      </c>
      <c r="H11" s="2"/>
      <c r="I11" s="60" t="s">
        <v>45</v>
      </c>
      <c r="J11" s="61"/>
      <c r="K11" s="16">
        <v>795925809.75999999</v>
      </c>
      <c r="M11" s="50"/>
      <c r="N11" s="53"/>
      <c r="P11" s="56" t="s">
        <v>8</v>
      </c>
      <c r="Q11" s="55">
        <f>K9</f>
        <v>3296408909.3899999</v>
      </c>
      <c r="T11" s="57"/>
      <c r="U11" s="47"/>
      <c r="V11" s="14"/>
    </row>
    <row r="12" spans="3:22" ht="29.25" customHeight="1" x14ac:dyDescent="0.25">
      <c r="C12" s="103"/>
      <c r="D12" s="117"/>
      <c r="E12" s="2"/>
      <c r="F12" s="114"/>
      <c r="G12" s="111"/>
      <c r="H12" s="2"/>
      <c r="I12" s="60" t="s">
        <v>46</v>
      </c>
      <c r="J12" s="61"/>
      <c r="K12" s="16">
        <v>137877946.27000001</v>
      </c>
      <c r="M12" s="50"/>
      <c r="N12" s="53"/>
      <c r="P12" s="56"/>
      <c r="Q12" s="55"/>
      <c r="T12" s="57"/>
      <c r="U12" s="47"/>
      <c r="V12" s="14"/>
    </row>
    <row r="13" spans="3:22" ht="29.25" customHeight="1" x14ac:dyDescent="0.25">
      <c r="C13" s="104"/>
      <c r="D13" s="118"/>
      <c r="E13" s="2"/>
      <c r="F13" s="115"/>
      <c r="G13" s="112"/>
      <c r="H13" s="2"/>
      <c r="I13" s="60" t="s">
        <v>47</v>
      </c>
      <c r="J13" s="61"/>
      <c r="K13" s="16">
        <v>24883828.719999999</v>
      </c>
      <c r="M13" s="51"/>
      <c r="N13" s="54"/>
      <c r="P13" s="56"/>
      <c r="Q13" s="55"/>
      <c r="T13" s="57"/>
      <c r="U13" s="48"/>
      <c r="V13" s="14"/>
    </row>
    <row r="14" spans="3:22" ht="30.75" customHeight="1" thickBot="1" x14ac:dyDescent="0.3">
      <c r="C14" s="102" t="s">
        <v>38</v>
      </c>
      <c r="D14" s="116" t="s">
        <v>22</v>
      </c>
      <c r="E14" s="2"/>
      <c r="F14" s="113" t="s">
        <v>6</v>
      </c>
      <c r="G14" s="151">
        <f>G11/G9</f>
        <v>0.70747129482481819</v>
      </c>
      <c r="H14" s="2"/>
      <c r="I14" s="62" t="s">
        <v>48</v>
      </c>
      <c r="J14" s="63"/>
      <c r="K14" s="17">
        <v>89843946</v>
      </c>
      <c r="M14" s="147"/>
      <c r="N14" s="148"/>
      <c r="P14" s="56" t="s">
        <v>9</v>
      </c>
      <c r="Q14" s="66">
        <f>Q11/Q9</f>
        <v>0.72058786046479073</v>
      </c>
      <c r="T14"/>
      <c r="U14" s="14"/>
      <c r="V14" s="14"/>
    </row>
    <row r="15" spans="3:22" ht="39" customHeight="1" thickBot="1" x14ac:dyDescent="0.3">
      <c r="C15" s="104"/>
      <c r="D15" s="118"/>
      <c r="E15" s="2"/>
      <c r="F15" s="115"/>
      <c r="G15" s="152"/>
      <c r="H15" s="2"/>
      <c r="I15" s="154" t="s">
        <v>15</v>
      </c>
      <c r="J15" s="155"/>
      <c r="K15" s="156"/>
      <c r="M15" s="147"/>
      <c r="N15" s="148"/>
      <c r="P15" s="56"/>
      <c r="Q15" s="66"/>
      <c r="T15" s="14"/>
      <c r="U15" s="14"/>
      <c r="V15" s="14"/>
    </row>
    <row r="16" spans="3:22" ht="16.5" customHeight="1" x14ac:dyDescent="0.25">
      <c r="C16" s="102" t="s">
        <v>39</v>
      </c>
      <c r="D16" s="116" t="s">
        <v>23</v>
      </c>
      <c r="E16" s="2"/>
      <c r="F16" s="4"/>
      <c r="G16" s="5"/>
      <c r="H16" s="2"/>
      <c r="I16" s="67" t="s">
        <v>25</v>
      </c>
      <c r="J16" s="68"/>
      <c r="K16" s="153">
        <v>106396871.01000001</v>
      </c>
      <c r="M16" s="147"/>
      <c r="N16" s="148"/>
      <c r="P16" s="35"/>
      <c r="Q16" s="34"/>
      <c r="T16" s="14"/>
      <c r="U16" s="14"/>
      <c r="V16" s="14"/>
    </row>
    <row r="17" spans="3:22" ht="41.25" customHeight="1" x14ac:dyDescent="0.25">
      <c r="C17" s="104"/>
      <c r="D17" s="118"/>
      <c r="E17" s="2"/>
      <c r="F17" s="6"/>
      <c r="G17" s="7"/>
      <c r="H17" s="2"/>
      <c r="I17" s="69"/>
      <c r="J17" s="70"/>
      <c r="K17" s="141"/>
      <c r="M17" s="147"/>
      <c r="N17" s="148"/>
      <c r="P17" s="26" t="s">
        <v>18</v>
      </c>
      <c r="Q17" s="40" t="s">
        <v>62</v>
      </c>
      <c r="T17" s="14"/>
      <c r="U17" s="14"/>
      <c r="V17" s="14"/>
    </row>
    <row r="18" spans="3:22" ht="54" customHeight="1" x14ac:dyDescent="0.25">
      <c r="C18" s="19" t="s">
        <v>40</v>
      </c>
      <c r="D18" s="20" t="s">
        <v>24</v>
      </c>
      <c r="E18" s="2"/>
      <c r="F18" s="6"/>
      <c r="G18" s="7"/>
      <c r="H18" s="2"/>
      <c r="I18" s="64" t="s">
        <v>26</v>
      </c>
      <c r="J18" s="65"/>
      <c r="K18" s="18">
        <v>4680860529.6199999</v>
      </c>
      <c r="M18" s="147"/>
      <c r="N18" s="148"/>
      <c r="P18" s="26" t="s">
        <v>17</v>
      </c>
      <c r="Q18" s="40" t="s">
        <v>63</v>
      </c>
    </row>
    <row r="19" spans="3:22" ht="47.25" customHeight="1" x14ac:dyDescent="0.25">
      <c r="C19" s="139" t="s">
        <v>41</v>
      </c>
      <c r="D19" s="141" t="s">
        <v>58</v>
      </c>
      <c r="E19" s="2"/>
      <c r="F19" s="143"/>
      <c r="G19" s="144"/>
      <c r="H19" s="2"/>
      <c r="I19" s="64" t="s">
        <v>27</v>
      </c>
      <c r="J19" s="65"/>
      <c r="K19" s="18">
        <v>28758210.120000001</v>
      </c>
      <c r="M19" s="147"/>
      <c r="N19" s="148"/>
      <c r="P19" s="27" t="s">
        <v>16</v>
      </c>
      <c r="Q19" s="40" t="s">
        <v>64</v>
      </c>
    </row>
    <row r="20" spans="3:22" ht="33.75" customHeight="1" thickBot="1" x14ac:dyDescent="0.3">
      <c r="C20" s="140"/>
      <c r="D20" s="142"/>
      <c r="E20" s="2"/>
      <c r="F20" s="145"/>
      <c r="G20" s="146"/>
      <c r="H20" s="2"/>
      <c r="I20" s="64" t="s">
        <v>28</v>
      </c>
      <c r="J20" s="65"/>
      <c r="K20" s="18">
        <v>73776231.099999994</v>
      </c>
      <c r="M20" s="149"/>
      <c r="N20" s="150"/>
      <c r="P20" s="36" t="s">
        <v>61</v>
      </c>
      <c r="Q20" s="37" t="s">
        <v>65</v>
      </c>
    </row>
    <row r="21" spans="3:22" ht="23.25" customHeight="1" thickBot="1" x14ac:dyDescent="0.3">
      <c r="C21" s="2"/>
      <c r="D21" s="2"/>
      <c r="E21" s="2"/>
      <c r="F21" s="2"/>
      <c r="G21" s="2"/>
      <c r="H21" s="2"/>
      <c r="I21" s="2"/>
      <c r="J21" s="2"/>
      <c r="K21" s="2"/>
    </row>
    <row r="22" spans="3:22" ht="35.25" customHeight="1" thickBot="1" x14ac:dyDescent="0.3">
      <c r="C22" s="2"/>
      <c r="D22" s="2"/>
      <c r="E22" s="2"/>
      <c r="F22" s="28" t="s">
        <v>50</v>
      </c>
      <c r="G22" s="73" t="s">
        <v>2</v>
      </c>
      <c r="H22" s="74"/>
      <c r="I22" s="33" t="s">
        <v>3</v>
      </c>
      <c r="J22" s="81" t="s">
        <v>4</v>
      </c>
      <c r="K22" s="82"/>
      <c r="L22" s="23"/>
      <c r="M22" s="96" t="s">
        <v>67</v>
      </c>
      <c r="N22" s="97"/>
      <c r="O22" s="97"/>
      <c r="P22" s="97"/>
      <c r="Q22" s="98"/>
    </row>
    <row r="23" spans="3:22" ht="54" customHeight="1" x14ac:dyDescent="0.25">
      <c r="C23" s="136" t="s">
        <v>14</v>
      </c>
      <c r="D23" s="45" t="s">
        <v>29</v>
      </c>
      <c r="E23" s="46"/>
      <c r="F23" s="29" t="s">
        <v>51</v>
      </c>
      <c r="G23" s="77">
        <v>166787463</v>
      </c>
      <c r="H23" s="78"/>
      <c r="I23" s="25">
        <v>117154886.72</v>
      </c>
      <c r="J23" s="83">
        <f>I23/G23</f>
        <v>0.70242022159663164</v>
      </c>
      <c r="K23" s="84"/>
      <c r="L23" s="24"/>
      <c r="M23" s="93" t="s">
        <v>68</v>
      </c>
      <c r="N23" s="94"/>
      <c r="O23" s="94"/>
      <c r="P23" s="94"/>
      <c r="Q23" s="95"/>
    </row>
    <row r="24" spans="3:22" ht="57.75" customHeight="1" x14ac:dyDescent="0.25">
      <c r="C24" s="137"/>
      <c r="D24" s="41" t="s">
        <v>30</v>
      </c>
      <c r="E24" s="42"/>
      <c r="F24" s="30" t="s">
        <v>52</v>
      </c>
      <c r="G24" s="75">
        <v>79710674</v>
      </c>
      <c r="H24" s="76"/>
      <c r="I24" s="21">
        <v>58555165.82</v>
      </c>
      <c r="J24" s="58">
        <f t="shared" ref="J24:J30" si="0">I24/G24</f>
        <v>0.73459629534684401</v>
      </c>
      <c r="K24" s="59"/>
      <c r="L24" s="24"/>
      <c r="M24" s="99" t="s">
        <v>72</v>
      </c>
      <c r="N24" s="100"/>
      <c r="O24" s="100"/>
      <c r="P24" s="100"/>
      <c r="Q24" s="101"/>
    </row>
    <row r="25" spans="3:22" ht="121.5" customHeight="1" x14ac:dyDescent="0.25">
      <c r="C25" s="137"/>
      <c r="D25" s="41" t="s">
        <v>31</v>
      </c>
      <c r="E25" s="42"/>
      <c r="F25" s="31" t="s">
        <v>53</v>
      </c>
      <c r="G25" s="75">
        <v>5770358890</v>
      </c>
      <c r="H25" s="76"/>
      <c r="I25" s="21">
        <v>4132746534.6799998</v>
      </c>
      <c r="J25" s="58">
        <f t="shared" si="0"/>
        <v>0.71620268573624191</v>
      </c>
      <c r="K25" s="59"/>
      <c r="L25" s="24"/>
      <c r="M25" s="99" t="s">
        <v>69</v>
      </c>
      <c r="N25" s="100"/>
      <c r="O25" s="100"/>
      <c r="P25" s="100"/>
      <c r="Q25" s="101"/>
      <c r="R25"/>
    </row>
    <row r="26" spans="3:22" ht="69" customHeight="1" x14ac:dyDescent="0.25">
      <c r="C26" s="137"/>
      <c r="D26" s="41" t="s">
        <v>32</v>
      </c>
      <c r="E26" s="42"/>
      <c r="F26" s="31" t="s">
        <v>54</v>
      </c>
      <c r="G26" s="75">
        <v>685266894</v>
      </c>
      <c r="H26" s="76"/>
      <c r="I26" s="21">
        <v>470745161.06999999</v>
      </c>
      <c r="J26" s="58">
        <f t="shared" si="0"/>
        <v>0.68695155886226134</v>
      </c>
      <c r="K26" s="59"/>
      <c r="L26" s="24"/>
      <c r="M26" s="124" t="s">
        <v>70</v>
      </c>
      <c r="N26" s="125"/>
      <c r="O26" s="125"/>
      <c r="P26" s="125"/>
      <c r="Q26" s="126"/>
    </row>
    <row r="27" spans="3:22" ht="38.25" x14ac:dyDescent="0.25">
      <c r="C27" s="137"/>
      <c r="D27" s="41" t="s">
        <v>33</v>
      </c>
      <c r="E27" s="42"/>
      <c r="F27" s="30" t="s">
        <v>55</v>
      </c>
      <c r="G27" s="75">
        <v>94752000</v>
      </c>
      <c r="H27" s="76"/>
      <c r="I27" s="21">
        <v>38319076.259999998</v>
      </c>
      <c r="J27" s="58">
        <f t="shared" si="0"/>
        <v>0.40441443199088145</v>
      </c>
      <c r="K27" s="59"/>
      <c r="L27" s="24"/>
      <c r="M27" s="130"/>
      <c r="N27" s="131"/>
      <c r="O27" s="131"/>
      <c r="P27" s="131"/>
      <c r="Q27" s="132"/>
    </row>
    <row r="28" spans="3:22" ht="44.25" customHeight="1" x14ac:dyDescent="0.25">
      <c r="C28" s="137"/>
      <c r="D28" s="41" t="s">
        <v>34</v>
      </c>
      <c r="E28" s="42"/>
      <c r="F28" s="31" t="s">
        <v>56</v>
      </c>
      <c r="G28" s="75">
        <v>90221064</v>
      </c>
      <c r="H28" s="76"/>
      <c r="I28" s="21">
        <v>62011154.939999998</v>
      </c>
      <c r="J28" s="58">
        <f t="shared" si="0"/>
        <v>0.68732458021111342</v>
      </c>
      <c r="K28" s="59"/>
      <c r="L28" s="24"/>
      <c r="M28" s="133"/>
      <c r="N28" s="134"/>
      <c r="O28" s="134"/>
      <c r="P28" s="134"/>
      <c r="Q28" s="135"/>
    </row>
    <row r="29" spans="3:22" ht="57.75" customHeight="1" x14ac:dyDescent="0.25">
      <c r="C29" s="137"/>
      <c r="D29" s="41" t="s">
        <v>35</v>
      </c>
      <c r="E29" s="42"/>
      <c r="F29" s="32" t="s">
        <v>59</v>
      </c>
      <c r="G29" s="75">
        <v>20000000</v>
      </c>
      <c r="H29" s="76"/>
      <c r="I29" s="21">
        <v>9359862.3599999994</v>
      </c>
      <c r="J29" s="58">
        <f t="shared" si="0"/>
        <v>0.46799311799999999</v>
      </c>
      <c r="K29" s="59"/>
      <c r="L29" s="24"/>
      <c r="M29" s="124" t="s">
        <v>71</v>
      </c>
      <c r="N29" s="125"/>
      <c r="O29" s="125"/>
      <c r="P29" s="125"/>
      <c r="Q29" s="126"/>
    </row>
    <row r="30" spans="3:22" ht="64.5" thickBot="1" x14ac:dyDescent="0.3">
      <c r="C30" s="138"/>
      <c r="D30" s="43" t="s">
        <v>36</v>
      </c>
      <c r="E30" s="44"/>
      <c r="F30" s="31" t="s">
        <v>57</v>
      </c>
      <c r="G30" s="79">
        <v>4550000</v>
      </c>
      <c r="H30" s="80"/>
      <c r="I30" s="22">
        <v>900000</v>
      </c>
      <c r="J30" s="71">
        <f t="shared" si="0"/>
        <v>0.19780219780219779</v>
      </c>
      <c r="K30" s="72"/>
      <c r="L30" s="24"/>
      <c r="M30" s="127"/>
      <c r="N30" s="128"/>
      <c r="O30" s="128"/>
      <c r="P30" s="128"/>
      <c r="Q30" s="129"/>
    </row>
    <row r="31" spans="3:22" ht="8.25" customHeight="1" x14ac:dyDescent="0.25"/>
    <row r="32" spans="3:22" x14ac:dyDescent="0.25">
      <c r="I32" s="38"/>
    </row>
    <row r="33" spans="9:9" x14ac:dyDescent="0.25">
      <c r="I33" s="39"/>
    </row>
  </sheetData>
  <mergeCells count="81">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C3:Q3"/>
    <mergeCell ref="C4:Q4"/>
    <mergeCell ref="C5:Q5"/>
    <mergeCell ref="M8:N8"/>
    <mergeCell ref="P8:Q8"/>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Q14:Q15"/>
    <mergeCell ref="P14:P15"/>
    <mergeCell ref="I16:J17"/>
    <mergeCell ref="I18:J18"/>
    <mergeCell ref="I19:J19"/>
    <mergeCell ref="J24:K24"/>
    <mergeCell ref="J25:K25"/>
    <mergeCell ref="I11:J11"/>
    <mergeCell ref="I12:J12"/>
    <mergeCell ref="I13:J13"/>
    <mergeCell ref="I14:J14"/>
    <mergeCell ref="I20:J20"/>
    <mergeCell ref="U11:U13"/>
    <mergeCell ref="M9:M13"/>
    <mergeCell ref="N9:N13"/>
    <mergeCell ref="Q9:Q10"/>
    <mergeCell ref="P9:P10"/>
    <mergeCell ref="Q11:Q13"/>
    <mergeCell ref="P11:P13"/>
    <mergeCell ref="T11:T13"/>
    <mergeCell ref="D28:E28"/>
    <mergeCell ref="D29:E29"/>
    <mergeCell ref="D30:E30"/>
    <mergeCell ref="D23:E23"/>
    <mergeCell ref="D24:E24"/>
    <mergeCell ref="D25:E25"/>
    <mergeCell ref="D26:E26"/>
    <mergeCell ref="D27:E27"/>
  </mergeCells>
  <printOptions horizontalCentered="1"/>
  <pageMargins left="0.23622047244094491" right="0.23622047244094491" top="0.59055118110236227" bottom="0.59055118110236227" header="0.31496062992125984" footer="0.31496062992125984"/>
  <pageSetup paperSize="14"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2023-08-11T18:08:07Z</cp:lastPrinted>
  <dcterms:created xsi:type="dcterms:W3CDTF">2023-02-11T22:01:01Z</dcterms:created>
  <dcterms:modified xsi:type="dcterms:W3CDTF">2023-10-11T16:30:28Z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